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8908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marmandino/Desktop/"/>
    </mc:Choice>
  </mc:AlternateContent>
  <bookViews>
    <workbookView xWindow="-31940" yWindow="1420" windowWidth="32880" windowHeight="19300" tabRatio="500"/>
  </bookViews>
  <sheets>
    <sheet name="Sheet1" sheetId="1" r:id="rId1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S5" i="1" l="1"/>
  <c r="S7" i="1"/>
  <c r="R8" i="1"/>
  <c r="Q8" i="1"/>
  <c r="P5" i="1"/>
  <c r="P7" i="1"/>
  <c r="P8" i="1"/>
  <c r="O8" i="1"/>
  <c r="N8" i="1"/>
  <c r="G14" i="1"/>
  <c r="G15" i="1"/>
  <c r="G17" i="1"/>
  <c r="F17" i="1"/>
  <c r="E17" i="1"/>
  <c r="C17" i="1"/>
  <c r="B17" i="1"/>
  <c r="G16" i="1"/>
  <c r="D16" i="1"/>
  <c r="K8" i="1"/>
  <c r="D14" i="1"/>
  <c r="D15" i="1"/>
  <c r="D17" i="1"/>
  <c r="S14" i="1"/>
  <c r="S15" i="1"/>
  <c r="S16" i="1"/>
  <c r="S17" i="1"/>
  <c r="R17" i="1"/>
  <c r="Q17" i="1"/>
  <c r="P14" i="1"/>
  <c r="P15" i="1"/>
  <c r="P16" i="1"/>
  <c r="P17" i="1"/>
  <c r="O17" i="1"/>
  <c r="N17" i="1"/>
  <c r="M14" i="1"/>
  <c r="M15" i="1"/>
  <c r="M16" i="1"/>
  <c r="M17" i="1"/>
  <c r="L17" i="1"/>
  <c r="K17" i="1"/>
  <c r="H17" i="1"/>
  <c r="I17" i="1"/>
  <c r="J17" i="1"/>
  <c r="J16" i="1"/>
  <c r="J15" i="1"/>
  <c r="J14" i="1"/>
  <c r="S8" i="1"/>
  <c r="S6" i="1"/>
  <c r="L8" i="1"/>
  <c r="M8" i="1"/>
  <c r="M7" i="1"/>
  <c r="M6" i="1"/>
  <c r="M5" i="1"/>
  <c r="F8" i="1"/>
  <c r="G8" i="1"/>
  <c r="G7" i="1"/>
  <c r="G6" i="1"/>
  <c r="B8" i="1"/>
  <c r="C8" i="1"/>
  <c r="D8" i="1"/>
  <c r="D7" i="1"/>
  <c r="D6" i="1"/>
  <c r="D5" i="1"/>
  <c r="G5" i="1"/>
  <c r="P6" i="1"/>
  <c r="J5" i="1"/>
  <c r="J6" i="1"/>
  <c r="J7" i="1"/>
  <c r="J8" i="1"/>
  <c r="I8" i="1"/>
  <c r="H8" i="1"/>
</calcChain>
</file>

<file path=xl/sharedStrings.xml><?xml version="1.0" encoding="utf-8"?>
<sst xmlns="http://schemas.openxmlformats.org/spreadsheetml/2006/main" count="62" uniqueCount="16">
  <si>
    <t>USER B</t>
  </si>
  <si>
    <t>USER C</t>
  </si>
  <si>
    <t>USER D</t>
  </si>
  <si>
    <t>USER E</t>
  </si>
  <si>
    <t>USER F</t>
  </si>
  <si>
    <t>MEAN</t>
  </si>
  <si>
    <t>trial 1</t>
  </si>
  <si>
    <t>trial 2</t>
  </si>
  <si>
    <t>trial 3</t>
  </si>
  <si>
    <t>TIME</t>
  </si>
  <si>
    <t>Diff.</t>
  </si>
  <si>
    <t>trial1</t>
  </si>
  <si>
    <t>Pre</t>
  </si>
  <si>
    <t>Post</t>
  </si>
  <si>
    <t>EXTERNAL AREA (m2)</t>
  </si>
  <si>
    <t xml:space="preserve">USER 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</si>
</sst>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2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charset val="134"/>
      <scheme val="minor"/>
    </font>
    <font>
      <u/>
      <sz val="12"/>
      <color theme="10"/>
      <name val="Calibri"/>
      <family val="2"/>
      <charset val="134"/>
      <scheme val="minor"/>
    </font>
    <font>
      <u/>
      <sz val="12"/>
      <color theme="11"/>
      <name val="Calibri"/>
      <family val="2"/>
      <charset val="134"/>
      <scheme val="minor"/>
    </font>
    <font>
      <sz val="20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Calibri (Body)"/>
    </font>
    <font>
      <b/>
      <sz val="16"/>
      <color theme="1"/>
      <name val="Calibri"/>
      <family val="2"/>
      <charset val="134"/>
      <scheme val="minor"/>
    </font>
    <font>
      <b/>
      <sz val="16"/>
      <color rgb="FFFF0000"/>
      <name val="Calibri"/>
      <family val="2"/>
      <charset val="134"/>
      <scheme val="minor"/>
    </font>
    <font>
      <sz val="12"/>
      <color rgb="FF000000"/>
      <name val="Calibri"/>
      <family val="2"/>
      <scheme val="minor"/>
    </font>
    <font>
      <b/>
      <sz val="16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1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141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76">
    <xf numFmtId="0" fontId="0" fillId="0" borderId="0" xfId="0"/>
    <xf numFmtId="0" fontId="0" fillId="0" borderId="0" xfId="0" applyBorder="1"/>
    <xf numFmtId="0" fontId="4" fillId="0" borderId="0" xfId="0" applyFont="1"/>
    <xf numFmtId="0" fontId="1" fillId="0" borderId="0" xfId="0" applyFont="1" applyBorder="1"/>
    <xf numFmtId="2" fontId="0" fillId="0" borderId="0" xfId="0" applyNumberFormat="1"/>
    <xf numFmtId="0" fontId="1" fillId="0" borderId="0" xfId="0" applyFont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0" fillId="2" borderId="1" xfId="0" applyFill="1" applyBorder="1"/>
    <xf numFmtId="0" fontId="0" fillId="2" borderId="2" xfId="0" applyFill="1" applyBorder="1"/>
    <xf numFmtId="0" fontId="0" fillId="2" borderId="12" xfId="0" applyFill="1" applyBorder="1"/>
    <xf numFmtId="0" fontId="0" fillId="2" borderId="4" xfId="0" applyFill="1" applyBorder="1"/>
    <xf numFmtId="0" fontId="0" fillId="2" borderId="0" xfId="0" applyFill="1" applyBorder="1"/>
    <xf numFmtId="0" fontId="0" fillId="2" borderId="13" xfId="0" applyFill="1" applyBorder="1"/>
    <xf numFmtId="0" fontId="0" fillId="2" borderId="14" xfId="0" applyFill="1" applyBorder="1"/>
    <xf numFmtId="2" fontId="0" fillId="2" borderId="8" xfId="0" applyNumberFormat="1" applyFill="1" applyBorder="1"/>
    <xf numFmtId="2" fontId="0" fillId="2" borderId="9" xfId="0" applyNumberFormat="1" applyFill="1" applyBorder="1"/>
    <xf numFmtId="2" fontId="8" fillId="2" borderId="11" xfId="0" applyNumberFormat="1" applyFont="1" applyFill="1" applyBorder="1"/>
    <xf numFmtId="0" fontId="0" fillId="2" borderId="6" xfId="0" applyFill="1" applyBorder="1"/>
    <xf numFmtId="0" fontId="0" fillId="2" borderId="7" xfId="0" applyFill="1" applyBorder="1"/>
    <xf numFmtId="2" fontId="7" fillId="2" borderId="8" xfId="0" applyNumberFormat="1" applyFont="1" applyFill="1" applyBorder="1"/>
    <xf numFmtId="0" fontId="1" fillId="2" borderId="3" xfId="0" applyFont="1" applyFill="1" applyBorder="1" applyAlignment="1">
      <alignment horizontal="center"/>
    </xf>
    <xf numFmtId="2" fontId="0" fillId="2" borderId="10" xfId="0" applyNumberFormat="1" applyFill="1" applyBorder="1"/>
    <xf numFmtId="2" fontId="8" fillId="2" borderId="9" xfId="0" applyNumberFormat="1" applyFont="1" applyFill="1" applyBorder="1"/>
    <xf numFmtId="0" fontId="0" fillId="2" borderId="8" xfId="0" applyFill="1" applyBorder="1"/>
    <xf numFmtId="0" fontId="0" fillId="2" borderId="9" xfId="0" applyFill="1" applyBorder="1"/>
    <xf numFmtId="0" fontId="7" fillId="2" borderId="8" xfId="0" applyFont="1" applyFill="1" applyBorder="1"/>
    <xf numFmtId="2" fontId="0" fillId="2" borderId="7" xfId="0" applyNumberFormat="1" applyFill="1" applyBorder="1"/>
    <xf numFmtId="0" fontId="1" fillId="3" borderId="8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0" fillId="3" borderId="1" xfId="0" applyFill="1" applyBorder="1"/>
    <xf numFmtId="0" fontId="9" fillId="3" borderId="0" xfId="0" applyFont="1" applyFill="1"/>
    <xf numFmtId="0" fontId="0" fillId="3" borderId="12" xfId="0" applyFill="1" applyBorder="1"/>
    <xf numFmtId="0" fontId="0" fillId="3" borderId="4" xfId="0" applyFill="1" applyBorder="1"/>
    <xf numFmtId="0" fontId="0" fillId="3" borderId="0" xfId="0" applyFill="1" applyBorder="1"/>
    <xf numFmtId="0" fontId="0" fillId="3" borderId="13" xfId="0" applyFill="1" applyBorder="1"/>
    <xf numFmtId="0" fontId="0" fillId="3" borderId="6" xfId="0" applyFill="1" applyBorder="1"/>
    <xf numFmtId="0" fontId="0" fillId="3" borderId="7" xfId="0" applyFill="1" applyBorder="1"/>
    <xf numFmtId="0" fontId="0" fillId="3" borderId="14" xfId="0" applyFill="1" applyBorder="1"/>
    <xf numFmtId="2" fontId="0" fillId="3" borderId="8" xfId="0" applyNumberFormat="1" applyFill="1" applyBorder="1"/>
    <xf numFmtId="2" fontId="0" fillId="3" borderId="9" xfId="0" applyNumberFormat="1" applyFill="1" applyBorder="1"/>
    <xf numFmtId="2" fontId="8" fillId="3" borderId="11" xfId="0" applyNumberFormat="1" applyFont="1" applyFill="1" applyBorder="1"/>
    <xf numFmtId="0" fontId="1" fillId="3" borderId="3" xfId="0" applyFont="1" applyFill="1" applyBorder="1" applyAlignment="1">
      <alignment horizontal="center"/>
    </xf>
    <xf numFmtId="0" fontId="0" fillId="3" borderId="2" xfId="0" applyFill="1" applyBorder="1"/>
    <xf numFmtId="2" fontId="0" fillId="3" borderId="10" xfId="0" applyNumberFormat="1" applyFill="1" applyBorder="1"/>
    <xf numFmtId="0" fontId="7" fillId="3" borderId="10" xfId="0" applyFont="1" applyFill="1" applyBorder="1"/>
    <xf numFmtId="0" fontId="7" fillId="3" borderId="14" xfId="0" applyFont="1" applyFill="1" applyBorder="1"/>
    <xf numFmtId="0" fontId="0" fillId="3" borderId="3" xfId="0" applyFill="1" applyBorder="1"/>
    <xf numFmtId="0" fontId="0" fillId="3" borderId="5" xfId="0" applyFill="1" applyBorder="1"/>
    <xf numFmtId="164" fontId="0" fillId="3" borderId="10" xfId="0" applyNumberFormat="1" applyFill="1" applyBorder="1"/>
    <xf numFmtId="164" fontId="0" fillId="3" borderId="8" xfId="0" applyNumberFormat="1" applyFill="1" applyBorder="1"/>
    <xf numFmtId="164" fontId="7" fillId="3" borderId="9" xfId="0" applyNumberFormat="1" applyFont="1" applyFill="1" applyBorder="1"/>
    <xf numFmtId="2" fontId="0" fillId="3" borderId="11" xfId="0" applyNumberFormat="1" applyFill="1" applyBorder="1"/>
    <xf numFmtId="2" fontId="10" fillId="3" borderId="11" xfId="0" applyNumberFormat="1" applyFont="1" applyFill="1" applyBorder="1"/>
    <xf numFmtId="0" fontId="11" fillId="2" borderId="0" xfId="0" applyFont="1" applyFill="1" applyBorder="1"/>
    <xf numFmtId="0" fontId="11" fillId="2" borderId="13" xfId="0" applyFont="1" applyFill="1" applyBorder="1"/>
    <xf numFmtId="0" fontId="11" fillId="3" borderId="0" xfId="0" applyFont="1" applyFill="1" applyBorder="1"/>
    <xf numFmtId="0" fontId="11" fillId="3" borderId="13" xfId="0" applyFont="1" applyFill="1" applyBorder="1"/>
    <xf numFmtId="0" fontId="11" fillId="2" borderId="4" xfId="0" applyFont="1" applyFill="1" applyBorder="1"/>
    <xf numFmtId="0" fontId="11" fillId="3" borderId="5" xfId="0" applyFont="1" applyFill="1" applyBorder="1"/>
    <xf numFmtId="0" fontId="4" fillId="0" borderId="8" xfId="0" applyFont="1" applyBorder="1" applyAlignment="1"/>
    <xf numFmtId="0" fontId="0" fillId="0" borderId="9" xfId="0" applyBorder="1" applyAlignment="1"/>
    <xf numFmtId="0" fontId="0" fillId="0" borderId="10" xfId="0" applyBorder="1" applyAlignment="1"/>
    <xf numFmtId="164" fontId="10" fillId="3" borderId="9" xfId="0" applyNumberFormat="1" applyFont="1" applyFill="1" applyBorder="1"/>
    <xf numFmtId="0" fontId="4" fillId="0" borderId="8" xfId="0" applyFont="1" applyBorder="1" applyAlignment="1"/>
    <xf numFmtId="0" fontId="0" fillId="0" borderId="9" xfId="0" applyBorder="1" applyAlignment="1"/>
    <xf numFmtId="0" fontId="0" fillId="0" borderId="10" xfId="0" applyBorder="1" applyAlignment="1"/>
    <xf numFmtId="0" fontId="1" fillId="2" borderId="8" xfId="0" applyFont="1" applyFill="1" applyBorder="1" applyAlignment="1"/>
    <xf numFmtId="0" fontId="0" fillId="2" borderId="9" xfId="0" applyFill="1" applyBorder="1" applyAlignment="1"/>
    <xf numFmtId="0" fontId="0" fillId="2" borderId="10" xfId="0" applyFill="1" applyBorder="1" applyAlignment="1"/>
    <xf numFmtId="0" fontId="6" fillId="3" borderId="8" xfId="0" applyFont="1" applyFill="1" applyBorder="1" applyAlignment="1"/>
    <xf numFmtId="0" fontId="0" fillId="3" borderId="9" xfId="0" applyFill="1" applyBorder="1" applyAlignment="1"/>
    <xf numFmtId="0" fontId="0" fillId="3" borderId="10" xfId="0" applyFill="1" applyBorder="1" applyAlignment="1"/>
    <xf numFmtId="0" fontId="4" fillId="0" borderId="8" xfId="0" applyFont="1" applyBorder="1"/>
    <xf numFmtId="0" fontId="4" fillId="0" borderId="9" xfId="0" applyFont="1" applyBorder="1"/>
    <xf numFmtId="0" fontId="4" fillId="0" borderId="10" xfId="0" applyFont="1" applyBorder="1"/>
  </cellXfs>
  <cellStyles count="141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8"/>
  <sheetViews>
    <sheetView tabSelected="1" zoomScale="80" zoomScaleNormal="80" zoomScalePageLayoutView="80" workbookViewId="0">
      <selection sqref="A1:XFD1"/>
    </sheetView>
  </sheetViews>
  <sheetFormatPr baseColWidth="10" defaultRowHeight="16" x14ac:dyDescent="0.2"/>
  <cols>
    <col min="1" max="1" width="11" customWidth="1"/>
    <col min="2" max="3" width="7.83203125" customWidth="1"/>
    <col min="4" max="4" width="7.33203125" customWidth="1"/>
    <col min="5" max="5" width="9.33203125" customWidth="1"/>
    <col min="6" max="6" width="14.6640625" customWidth="1"/>
    <col min="7" max="7" width="10.6640625" customWidth="1"/>
    <col min="8" max="8" width="7.6640625" customWidth="1"/>
    <col min="9" max="9" width="7.5" customWidth="1"/>
    <col min="10" max="10" width="9.83203125" customWidth="1"/>
    <col min="11" max="11" width="7.83203125" customWidth="1"/>
    <col min="12" max="12" width="8" customWidth="1"/>
    <col min="13" max="14" width="7.33203125" customWidth="1"/>
    <col min="15" max="15" width="7.5" customWidth="1"/>
    <col min="16" max="16" width="8.6640625" customWidth="1"/>
    <col min="17" max="17" width="6.83203125" customWidth="1"/>
    <col min="18" max="18" width="7.83203125" customWidth="1"/>
    <col min="19" max="19" width="10.6640625" customWidth="1"/>
  </cols>
  <sheetData>
    <row r="1" spans="1:19" s="2" customFormat="1" ht="28" customHeight="1" thickBot="1" x14ac:dyDescent="0.35">
      <c r="B1" s="64" t="s">
        <v>15</v>
      </c>
      <c r="C1" s="65"/>
      <c r="D1" s="65"/>
      <c r="E1" s="65"/>
      <c r="F1" s="65"/>
      <c r="G1" s="66"/>
      <c r="H1" s="64" t="s">
        <v>0</v>
      </c>
      <c r="I1" s="65"/>
      <c r="J1" s="65"/>
      <c r="K1" s="65"/>
      <c r="L1" s="65"/>
      <c r="M1" s="66"/>
      <c r="N1" s="73" t="s">
        <v>1</v>
      </c>
      <c r="O1" s="74"/>
      <c r="P1" s="74"/>
      <c r="Q1" s="74"/>
      <c r="R1" s="74"/>
      <c r="S1" s="75"/>
    </row>
    <row r="2" spans="1:19" s="2" customFormat="1" ht="28" customHeight="1" thickBot="1" x14ac:dyDescent="0.35">
      <c r="B2" s="60"/>
      <c r="C2" s="61"/>
      <c r="D2" s="61"/>
      <c r="E2" s="61"/>
      <c r="F2" s="61"/>
      <c r="G2" s="62"/>
      <c r="H2" s="60"/>
      <c r="I2" s="61"/>
      <c r="J2" s="61"/>
      <c r="K2" s="61"/>
      <c r="L2" s="61"/>
      <c r="M2" s="62"/>
    </row>
    <row r="3" spans="1:19" s="2" customFormat="1" ht="18" customHeight="1" thickBot="1" x14ac:dyDescent="0.35">
      <c r="B3" s="67" t="s">
        <v>9</v>
      </c>
      <c r="C3" s="68"/>
      <c r="D3" s="69"/>
      <c r="E3" s="70" t="s">
        <v>14</v>
      </c>
      <c r="F3" s="71"/>
      <c r="G3" s="72"/>
      <c r="H3" s="67" t="s">
        <v>9</v>
      </c>
      <c r="I3" s="68"/>
      <c r="J3" s="69"/>
      <c r="K3" s="70" t="s">
        <v>14</v>
      </c>
      <c r="L3" s="71"/>
      <c r="M3" s="72"/>
      <c r="N3" s="67" t="s">
        <v>9</v>
      </c>
      <c r="O3" s="68"/>
      <c r="P3" s="69"/>
      <c r="Q3" s="70" t="s">
        <v>14</v>
      </c>
      <c r="R3" s="71"/>
      <c r="S3" s="72"/>
    </row>
    <row r="4" spans="1:19" s="5" customFormat="1" ht="17" thickBot="1" x14ac:dyDescent="0.25">
      <c r="B4" s="6" t="s">
        <v>12</v>
      </c>
      <c r="C4" s="7" t="s">
        <v>13</v>
      </c>
      <c r="D4" s="7" t="s">
        <v>10</v>
      </c>
      <c r="E4" s="28" t="s">
        <v>12</v>
      </c>
      <c r="F4" s="29" t="s">
        <v>13</v>
      </c>
      <c r="G4" s="29" t="s">
        <v>10</v>
      </c>
      <c r="H4" s="6" t="s">
        <v>12</v>
      </c>
      <c r="I4" s="7" t="s">
        <v>13</v>
      </c>
      <c r="J4" s="7" t="s">
        <v>10</v>
      </c>
      <c r="K4" s="28" t="s">
        <v>12</v>
      </c>
      <c r="L4" s="29" t="s">
        <v>13</v>
      </c>
      <c r="M4" s="42" t="s">
        <v>10</v>
      </c>
      <c r="N4" s="6" t="s">
        <v>12</v>
      </c>
      <c r="O4" s="7" t="s">
        <v>13</v>
      </c>
      <c r="P4" s="7" t="s">
        <v>10</v>
      </c>
      <c r="Q4" s="28" t="s">
        <v>12</v>
      </c>
      <c r="R4" s="29" t="s">
        <v>13</v>
      </c>
      <c r="S4" s="42" t="s">
        <v>10</v>
      </c>
    </row>
    <row r="5" spans="1:19" x14ac:dyDescent="0.2">
      <c r="A5" t="s">
        <v>6</v>
      </c>
      <c r="B5" s="8">
        <v>8.6</v>
      </c>
      <c r="C5" s="9">
        <v>5.95</v>
      </c>
      <c r="D5" s="10">
        <f>B5-C5</f>
        <v>2.6499999999999995</v>
      </c>
      <c r="E5" s="30">
        <v>0</v>
      </c>
      <c r="F5" s="31">
        <v>0</v>
      </c>
      <c r="G5" s="32">
        <f>E5-F5</f>
        <v>0</v>
      </c>
      <c r="H5" s="8">
        <v>19.05</v>
      </c>
      <c r="I5" s="9">
        <v>15.55</v>
      </c>
      <c r="J5" s="10">
        <f>H5-I5</f>
        <v>3.5</v>
      </c>
      <c r="K5" s="43">
        <v>1.1299999999999999</v>
      </c>
      <c r="L5" s="43">
        <v>0.19</v>
      </c>
      <c r="M5" s="32">
        <f>K5-L5</f>
        <v>0.94</v>
      </c>
      <c r="N5" s="9">
        <v>11.35</v>
      </c>
      <c r="O5" s="9">
        <v>3.2</v>
      </c>
      <c r="P5" s="10">
        <f>N5-O5</f>
        <v>8.1499999999999986</v>
      </c>
      <c r="Q5" s="43">
        <v>1.1299999999999999</v>
      </c>
      <c r="R5" s="43">
        <v>0.2</v>
      </c>
      <c r="S5" s="32">
        <f>Q5-R5</f>
        <v>0.92999999999999994</v>
      </c>
    </row>
    <row r="6" spans="1:19" x14ac:dyDescent="0.2">
      <c r="A6" t="s">
        <v>7</v>
      </c>
      <c r="B6" s="11">
        <v>5.55</v>
      </c>
      <c r="C6" s="12">
        <v>6.15</v>
      </c>
      <c r="D6" s="13">
        <f>B6-C6</f>
        <v>-0.60000000000000053</v>
      </c>
      <c r="E6" s="33">
        <v>0</v>
      </c>
      <c r="F6" s="34">
        <v>0.14000000000000001</v>
      </c>
      <c r="G6" s="35">
        <f>E6-F6</f>
        <v>-0.14000000000000001</v>
      </c>
      <c r="H6" s="11">
        <v>7.45</v>
      </c>
      <c r="I6" s="12">
        <v>5.5</v>
      </c>
      <c r="J6" s="13">
        <f>H6-I6</f>
        <v>1.9500000000000002</v>
      </c>
      <c r="K6" s="34">
        <v>0</v>
      </c>
      <c r="L6" s="34">
        <v>0.13</v>
      </c>
      <c r="M6" s="35">
        <f>K6-L6</f>
        <v>-0.13</v>
      </c>
      <c r="N6" s="54">
        <v>11.6</v>
      </c>
      <c r="O6" s="54">
        <v>8.6</v>
      </c>
      <c r="P6" s="55">
        <f>N6-O6</f>
        <v>3</v>
      </c>
      <c r="Q6" s="56">
        <v>0</v>
      </c>
      <c r="R6" s="56">
        <v>0.01</v>
      </c>
      <c r="S6" s="57">
        <f>Q6-R6</f>
        <v>-0.01</v>
      </c>
    </row>
    <row r="7" spans="1:19" ht="17" thickBot="1" x14ac:dyDescent="0.25">
      <c r="A7" t="s">
        <v>8</v>
      </c>
      <c r="B7" s="11">
        <v>4.3499999999999996</v>
      </c>
      <c r="C7" s="12">
        <v>7.2</v>
      </c>
      <c r="D7" s="14">
        <f>B7-C7</f>
        <v>-2.8500000000000005</v>
      </c>
      <c r="E7" s="36">
        <v>0</v>
      </c>
      <c r="F7" s="37">
        <v>0.8</v>
      </c>
      <c r="G7" s="38">
        <f>E7-F7</f>
        <v>-0.8</v>
      </c>
      <c r="H7" s="18">
        <v>13.65</v>
      </c>
      <c r="I7" s="19">
        <v>2.35</v>
      </c>
      <c r="J7" s="14">
        <f>H7-I7</f>
        <v>11.3</v>
      </c>
      <c r="K7" s="34">
        <v>1.25</v>
      </c>
      <c r="L7" s="34">
        <v>0</v>
      </c>
      <c r="M7" s="38">
        <f>K7-L7</f>
        <v>1.25</v>
      </c>
      <c r="N7" s="12">
        <v>6.5</v>
      </c>
      <c r="O7" s="12">
        <v>6.8</v>
      </c>
      <c r="P7" s="14">
        <f>N7-O7</f>
        <v>-0.29999999999999982</v>
      </c>
      <c r="Q7" s="34">
        <v>1.25</v>
      </c>
      <c r="R7" s="37">
        <v>0</v>
      </c>
      <c r="S7" s="38">
        <f>Q7-R7</f>
        <v>1.25</v>
      </c>
    </row>
    <row r="8" spans="1:19" s="4" customFormat="1" ht="33" customHeight="1" thickBot="1" x14ac:dyDescent="0.3">
      <c r="A8" s="4" t="s">
        <v>5</v>
      </c>
      <c r="B8" s="15">
        <f t="shared" ref="B8:L8" si="0">AVERAGE(B5:B7)</f>
        <v>6.166666666666667</v>
      </c>
      <c r="C8" s="16">
        <f>AVERAGE(C5:C7)</f>
        <v>6.4333333333333336</v>
      </c>
      <c r="D8" s="17">
        <f>B8-C8</f>
        <v>-0.26666666666666661</v>
      </c>
      <c r="E8" s="52">
        <v>0</v>
      </c>
      <c r="F8" s="40">
        <f>AVERAGE(F5:F7)</f>
        <v>0.31333333333333335</v>
      </c>
      <c r="G8" s="41">
        <f>E8-F8</f>
        <v>-0.31333333333333335</v>
      </c>
      <c r="H8" s="15">
        <f t="shared" si="0"/>
        <v>13.383333333333333</v>
      </c>
      <c r="I8" s="16">
        <f t="shared" si="0"/>
        <v>7.8000000000000007</v>
      </c>
      <c r="J8" s="20">
        <f t="shared" si="0"/>
        <v>5.583333333333333</v>
      </c>
      <c r="K8" s="52">
        <f>AVERAGE(K5:K7)</f>
        <v>0.79333333333333333</v>
      </c>
      <c r="L8" s="44">
        <f t="shared" si="0"/>
        <v>0.10666666666666667</v>
      </c>
      <c r="M8" s="45">
        <f>K8-L8</f>
        <v>0.68666666666666665</v>
      </c>
      <c r="N8" s="15">
        <f>AVERAGE(N5, N7)</f>
        <v>8.9250000000000007</v>
      </c>
      <c r="O8" s="16">
        <f>AVERAGE(O5, O7)</f>
        <v>5</v>
      </c>
      <c r="P8" s="20">
        <f>AVERAGE(P5, P7)</f>
        <v>3.9249999999999994</v>
      </c>
      <c r="Q8" s="50">
        <f>AVERAGE(Q5,Q7)</f>
        <v>1.19</v>
      </c>
      <c r="R8" s="49">
        <f>AVERAGE(S5, S7)</f>
        <v>1.0899999999999999</v>
      </c>
      <c r="S8" s="46">
        <f>Q8-R8</f>
        <v>0.10000000000000009</v>
      </c>
    </row>
    <row r="9" spans="1:19" s="1" customFormat="1" x14ac:dyDescent="0.2">
      <c r="G9" s="3"/>
      <c r="N9" s="3"/>
      <c r="R9" s="3"/>
    </row>
    <row r="10" spans="1:19" ht="17" thickBot="1" x14ac:dyDescent="0.25"/>
    <row r="11" spans="1:19" s="2" customFormat="1" ht="28" customHeight="1" thickBot="1" x14ac:dyDescent="0.35">
      <c r="B11" s="64" t="s">
        <v>2</v>
      </c>
      <c r="C11" s="65"/>
      <c r="D11" s="65"/>
      <c r="E11" s="65"/>
      <c r="F11" s="65"/>
      <c r="G11" s="66"/>
      <c r="H11" s="64" t="s">
        <v>3</v>
      </c>
      <c r="I11" s="65"/>
      <c r="J11" s="65"/>
      <c r="K11" s="65"/>
      <c r="L11" s="65"/>
      <c r="M11" s="66"/>
      <c r="N11" s="64" t="s">
        <v>4</v>
      </c>
      <c r="O11" s="65"/>
      <c r="P11" s="65"/>
      <c r="Q11" s="65"/>
      <c r="R11" s="65"/>
      <c r="S11" s="66"/>
    </row>
    <row r="12" spans="1:19" s="2" customFormat="1" ht="18" customHeight="1" thickBot="1" x14ac:dyDescent="0.35">
      <c r="B12" s="67" t="s">
        <v>9</v>
      </c>
      <c r="C12" s="68"/>
      <c r="D12" s="69"/>
      <c r="E12" s="70" t="s">
        <v>14</v>
      </c>
      <c r="F12" s="71"/>
      <c r="G12" s="72"/>
      <c r="H12" s="67" t="s">
        <v>9</v>
      </c>
      <c r="I12" s="68"/>
      <c r="J12" s="69"/>
      <c r="K12" s="70" t="s">
        <v>14</v>
      </c>
      <c r="L12" s="71"/>
      <c r="M12" s="72"/>
      <c r="N12" s="67" t="s">
        <v>9</v>
      </c>
      <c r="O12" s="68"/>
      <c r="P12" s="69"/>
      <c r="Q12" s="70" t="s">
        <v>14</v>
      </c>
      <c r="R12" s="71"/>
      <c r="S12" s="72"/>
    </row>
    <row r="13" spans="1:19" s="5" customFormat="1" ht="17" thickBot="1" x14ac:dyDescent="0.25">
      <c r="B13" s="6" t="s">
        <v>12</v>
      </c>
      <c r="C13" s="7" t="s">
        <v>13</v>
      </c>
      <c r="D13" s="21" t="s">
        <v>10</v>
      </c>
      <c r="E13" s="28" t="s">
        <v>12</v>
      </c>
      <c r="F13" s="29" t="s">
        <v>13</v>
      </c>
      <c r="G13" s="29" t="s">
        <v>10</v>
      </c>
      <c r="H13" s="6" t="s">
        <v>12</v>
      </c>
      <c r="I13" s="7" t="s">
        <v>13</v>
      </c>
      <c r="J13" s="7" t="s">
        <v>10</v>
      </c>
      <c r="K13" s="28" t="s">
        <v>12</v>
      </c>
      <c r="L13" s="29" t="s">
        <v>13</v>
      </c>
      <c r="M13" s="42" t="s">
        <v>10</v>
      </c>
      <c r="N13" s="6" t="s">
        <v>12</v>
      </c>
      <c r="O13" s="7" t="s">
        <v>13</v>
      </c>
      <c r="P13" s="21" t="s">
        <v>10</v>
      </c>
      <c r="Q13" s="28" t="s">
        <v>12</v>
      </c>
      <c r="R13" s="29" t="s">
        <v>13</v>
      </c>
      <c r="S13" s="42" t="s">
        <v>10</v>
      </c>
    </row>
    <row r="14" spans="1:19" x14ac:dyDescent="0.2">
      <c r="A14" t="s">
        <v>11</v>
      </c>
      <c r="B14" s="8">
        <v>9.85</v>
      </c>
      <c r="C14" s="9">
        <v>18.649999999999999</v>
      </c>
      <c r="D14" s="10">
        <f>B14-C14</f>
        <v>-8.7999999999999989</v>
      </c>
      <c r="E14" s="43">
        <v>1.33</v>
      </c>
      <c r="F14" s="47">
        <v>0.92</v>
      </c>
      <c r="G14" s="32">
        <f>E14-F14</f>
        <v>0.41000000000000003</v>
      </c>
      <c r="H14" s="8">
        <v>4.3</v>
      </c>
      <c r="I14" s="9">
        <v>10</v>
      </c>
      <c r="J14" s="10">
        <f>H14-I14</f>
        <v>-5.7</v>
      </c>
      <c r="K14" s="43">
        <v>0</v>
      </c>
      <c r="L14" s="43">
        <v>0.33</v>
      </c>
      <c r="M14" s="32">
        <f>K14-L14</f>
        <v>-0.33</v>
      </c>
      <c r="N14" s="9">
        <v>25.55</v>
      </c>
      <c r="O14" s="12">
        <v>7.4</v>
      </c>
      <c r="P14" s="10">
        <f>N14-O14</f>
        <v>18.149999999999999</v>
      </c>
      <c r="Q14" s="34">
        <v>0.03</v>
      </c>
      <c r="R14" s="34">
        <v>0</v>
      </c>
      <c r="S14" s="32">
        <f>Q14-R14</f>
        <v>0.03</v>
      </c>
    </row>
    <row r="15" spans="1:19" x14ac:dyDescent="0.2">
      <c r="A15" t="s">
        <v>7</v>
      </c>
      <c r="B15" s="11">
        <v>8.15</v>
      </c>
      <c r="C15" s="12">
        <v>6.95</v>
      </c>
      <c r="D15" s="13">
        <f>B15-C15</f>
        <v>1.2000000000000002</v>
      </c>
      <c r="E15" s="34">
        <v>2.08</v>
      </c>
      <c r="F15" s="48">
        <v>0.56000000000000005</v>
      </c>
      <c r="G15" s="35">
        <f>E15-F15</f>
        <v>1.52</v>
      </c>
      <c r="H15" s="11">
        <v>4.0999999999999996</v>
      </c>
      <c r="I15" s="12">
        <v>17.149999999999999</v>
      </c>
      <c r="J15" s="13">
        <f>H15-I15</f>
        <v>-13.049999999999999</v>
      </c>
      <c r="K15" s="34">
        <v>0.04</v>
      </c>
      <c r="L15" s="34">
        <v>0</v>
      </c>
      <c r="M15" s="35">
        <f>K15-L15</f>
        <v>0.04</v>
      </c>
      <c r="N15" s="12">
        <v>5.65</v>
      </c>
      <c r="O15" s="12">
        <v>6.3</v>
      </c>
      <c r="P15" s="13">
        <f>N15-O15</f>
        <v>-0.64999999999999947</v>
      </c>
      <c r="Q15" s="34">
        <v>1.8</v>
      </c>
      <c r="R15" s="34">
        <v>0.35</v>
      </c>
      <c r="S15" s="35">
        <f>Q15-R15</f>
        <v>1.4500000000000002</v>
      </c>
    </row>
    <row r="16" spans="1:19" ht="17" thickBot="1" x14ac:dyDescent="0.25">
      <c r="A16" t="s">
        <v>8</v>
      </c>
      <c r="B16" s="58">
        <v>28.4</v>
      </c>
      <c r="C16" s="54">
        <v>16.25</v>
      </c>
      <c r="D16" s="55">
        <f>B16-C16</f>
        <v>12.149999999999999</v>
      </c>
      <c r="E16" s="56">
        <v>1.25</v>
      </c>
      <c r="F16" s="59">
        <v>0.63</v>
      </c>
      <c r="G16" s="57">
        <f>E16-F16</f>
        <v>0.62</v>
      </c>
      <c r="H16" s="11">
        <v>28.6</v>
      </c>
      <c r="I16" s="12">
        <v>7.6</v>
      </c>
      <c r="J16" s="14">
        <f>H16-I16</f>
        <v>21</v>
      </c>
      <c r="K16" s="34">
        <v>0.37</v>
      </c>
      <c r="L16" s="34">
        <v>0</v>
      </c>
      <c r="M16" s="35">
        <f>K16-L16</f>
        <v>0.37</v>
      </c>
      <c r="N16" s="12">
        <v>5</v>
      </c>
      <c r="O16" s="12">
        <v>5.0999999999999996</v>
      </c>
      <c r="P16" s="14">
        <f>N16-O16</f>
        <v>-9.9999999999999645E-2</v>
      </c>
      <c r="Q16" s="34">
        <v>0.77</v>
      </c>
      <c r="R16" s="34">
        <v>1</v>
      </c>
      <c r="S16" s="38">
        <f>Q16-R16</f>
        <v>-0.22999999999999998</v>
      </c>
    </row>
    <row r="17" spans="1:19" ht="31" customHeight="1" thickBot="1" x14ac:dyDescent="0.3">
      <c r="A17" t="s">
        <v>5</v>
      </c>
      <c r="B17" s="15">
        <f t="shared" ref="B17:G17" si="1">AVERAGE(B14:B15)</f>
        <v>9</v>
      </c>
      <c r="C17" s="22">
        <f t="shared" si="1"/>
        <v>12.799999999999999</v>
      </c>
      <c r="D17" s="23">
        <f t="shared" si="1"/>
        <v>-3.7999999999999994</v>
      </c>
      <c r="E17" s="50">
        <f t="shared" si="1"/>
        <v>1.7050000000000001</v>
      </c>
      <c r="F17" s="49">
        <f t="shared" si="1"/>
        <v>0.74</v>
      </c>
      <c r="G17" s="63">
        <f t="shared" si="1"/>
        <v>0.96500000000000008</v>
      </c>
      <c r="H17" s="24">
        <f t="shared" ref="H17:I17" si="2">AVERAGE(H14:H16)</f>
        <v>12.333333333333334</v>
      </c>
      <c r="I17" s="25">
        <f t="shared" si="2"/>
        <v>11.583333333333334</v>
      </c>
      <c r="J17" s="26">
        <f>H17-I17</f>
        <v>0.75</v>
      </c>
      <c r="K17" s="39">
        <f t="shared" ref="K17:S17" si="3">AVERAGE(K14:K16)</f>
        <v>0.13666666666666666</v>
      </c>
      <c r="L17" s="44">
        <f t="shared" si="3"/>
        <v>0.11</v>
      </c>
      <c r="M17" s="51">
        <f t="shared" si="3"/>
        <v>2.6666666666666655E-2</v>
      </c>
      <c r="N17" s="15">
        <f t="shared" si="3"/>
        <v>12.066666666666668</v>
      </c>
      <c r="O17" s="22">
        <f t="shared" si="3"/>
        <v>6.2666666666666657</v>
      </c>
      <c r="P17" s="27">
        <f t="shared" si="3"/>
        <v>5.8</v>
      </c>
      <c r="Q17" s="39">
        <f t="shared" si="3"/>
        <v>0.8666666666666667</v>
      </c>
      <c r="R17" s="44">
        <f t="shared" si="3"/>
        <v>0.45</v>
      </c>
      <c r="S17" s="53">
        <f t="shared" si="3"/>
        <v>0.41666666666666674</v>
      </c>
    </row>
    <row r="18" spans="1:19" s="1" customFormat="1" x14ac:dyDescent="0.2">
      <c r="G18" s="3"/>
      <c r="N18" s="3"/>
      <c r="R18" s="3"/>
    </row>
  </sheetData>
  <mergeCells count="17">
    <mergeCell ref="Q12:S12"/>
    <mergeCell ref="N3:P3"/>
    <mergeCell ref="Q3:S3"/>
    <mergeCell ref="B11:G11"/>
    <mergeCell ref="H11:M11"/>
    <mergeCell ref="N11:S11"/>
    <mergeCell ref="B12:D12"/>
    <mergeCell ref="E12:G12"/>
    <mergeCell ref="H12:J12"/>
    <mergeCell ref="K12:M12"/>
    <mergeCell ref="N12:P12"/>
    <mergeCell ref="B3:D3"/>
    <mergeCell ref="E3:G3"/>
    <mergeCell ref="B1:G1"/>
    <mergeCell ref="H3:J3"/>
    <mergeCell ref="K3:M3"/>
    <mergeCell ref="H1:M1"/>
  </mergeCells>
  <phoneticPr fontId="5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Marmandino</dc:creator>
  <cp:lastModifiedBy>Microsoft Office User</cp:lastModifiedBy>
  <dcterms:created xsi:type="dcterms:W3CDTF">2016-10-26T09:51:00Z</dcterms:created>
  <dcterms:modified xsi:type="dcterms:W3CDTF">2017-12-08T12:52:35Z</dcterms:modified>
</cp:coreProperties>
</file>